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/>
  <mc:AlternateContent xmlns:mc="http://schemas.openxmlformats.org/markup-compatibility/2006">
    <mc:Choice Requires="x15">
      <x15ac:absPath xmlns:x15ac="http://schemas.microsoft.com/office/spreadsheetml/2010/11/ac" url="/Users/crystalcoutre/Documents/Templates/"/>
    </mc:Choice>
  </mc:AlternateContent>
  <xr:revisionPtr revIDLastSave="0" documentId="8_{55CEF6D3-FFB3-7E45-95BD-E246550D08E3}" xr6:coauthVersionLast="47" xr6:coauthVersionMax="47" xr10:uidLastSave="{00000000-0000-0000-0000-000000000000}"/>
  <bookViews>
    <workbookView xWindow="31360" yWindow="-140" windowWidth="28800" windowHeight="15660" activeTab="1" xr2:uid="{00000000-000D-0000-FFFF-FFFF00000000}"/>
  </bookViews>
  <sheets>
    <sheet name="Instructions" sheetId="1" r:id="rId1"/>
    <sheet name="BC_Calculator" sheetId="2" r:id="rId2"/>
    <sheet name="AB_Calculator" sheetId="3" r:id="rId3"/>
    <sheet name="ON_Calculator" sheetId="4" r:id="rId4"/>
    <sheet name="USA_Generic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5" l="1"/>
  <c r="B12" i="5" s="1"/>
  <c r="B11" i="4"/>
  <c r="B12" i="4" s="1"/>
  <c r="B10" i="3"/>
  <c r="B11" i="3" s="1"/>
  <c r="B11" i="2"/>
  <c r="B12" i="2" s="1"/>
</calcChain>
</file>

<file path=xl/sharedStrings.xml><?xml version="1.0" encoding="utf-8"?>
<sst xmlns="http://schemas.openxmlformats.org/spreadsheetml/2006/main" count="53" uniqueCount="38">
  <si>
    <t>Stat Holiday Pay Excel Calculator</t>
  </si>
  <si>
    <t>Use the province/state-specific sheets (BC, AB, ON, USA_Generic) to calculate statutory/holiday pay.</t>
  </si>
  <si>
    <t>BC:</t>
  </si>
  <si>
    <t xml:space="preserve">  • Enter total wages and days worked in the last 30 days (excluding overtime).</t>
  </si>
  <si>
    <t xml:space="preserve">  • The sheet will calculate the average day’s pay (stat holiday pay) and total holiday wages if the employee works the stat.</t>
  </si>
  <si>
    <t>AB:</t>
  </si>
  <si>
    <t xml:space="preserve">  • Enter wages earned in the previous 4 weeks and hours worked on the holiday.</t>
  </si>
  <si>
    <t xml:space="preserve">  • The sheet will calculate 5% stat pay and total holiday wages if the employee works the stat.</t>
  </si>
  <si>
    <t>ON:</t>
  </si>
  <si>
    <t xml:space="preserve">  • Enter regular wages and vacation pay for the last 4 weeks, and hours worked on the holiday.</t>
  </si>
  <si>
    <t xml:space="preserve">  • The sheet will calculate stat pay using the Ontario formula and holiday wages if worked.</t>
  </si>
  <si>
    <t>USA_Generic:</t>
  </si>
  <si>
    <t xml:space="preserve">  • Enter average daily hours and hourly rate for company policy-based holiday pay calculations.</t>
  </si>
  <si>
    <t xml:space="preserve">  • Premium multipliers (e.g., 1.5x) can be adjusted as per company policy.</t>
  </si>
  <si>
    <t>British Columbia Stat Holiday Pay Calculator</t>
  </si>
  <si>
    <t>INPUTS</t>
  </si>
  <si>
    <t>Employee Name</t>
  </si>
  <si>
    <t>Hourly Rate ($)</t>
  </si>
  <si>
    <t>Total Wages (last 30 days, excl OT)</t>
  </si>
  <si>
    <t>Days Worked (last 30 days)</t>
  </si>
  <si>
    <t>Hours Worked on Stat (if worked)</t>
  </si>
  <si>
    <t>OUTPUTS</t>
  </si>
  <si>
    <t>Stat Holiday Pay (Avg Day's Pay)</t>
  </si>
  <si>
    <t>Holiday Wages if Stat Worked (1.5x + Stat Pay)</t>
  </si>
  <si>
    <t>Alberta Stat Holiday Pay Calculator</t>
  </si>
  <si>
    <t>Total Wages (previous 4 weeks, excl OT)</t>
  </si>
  <si>
    <t>Hours Worked on Stat Holiday</t>
  </si>
  <si>
    <t>Stat Holiday Pay (5% of last 4 weeks)</t>
  </si>
  <si>
    <t>Ontario Stat Holiday Pay Calculator</t>
  </si>
  <si>
    <t>Regular Wages (last 4 weeks, excl OT)</t>
  </si>
  <si>
    <t>Vacation Pay (last 4 weeks)</t>
  </si>
  <si>
    <t>Stat Holiday Pay ((Reg Wages + Vac Pay) / 20)</t>
  </si>
  <si>
    <t>USA Holiday Pay Calculator (Company Policy-Based)</t>
  </si>
  <si>
    <t>Average Daily Hours (last 4 weeks)</t>
  </si>
  <si>
    <t>Hours Worked on Holiday</t>
  </si>
  <si>
    <t>Premium Multiplier (e.g., 1.5x)</t>
  </si>
  <si>
    <t>Holiday Pay (Not Worked)</t>
  </si>
  <si>
    <t>Holiday Pay if Worked (Premium + Holiday Pay)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</si>
</sst>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/>
  </sheetViews>
  <sheetFormatPr baseColWidth="10" defaultColWidth="8.83203125" defaultRowHeight="15" x14ac:dyDescent="0.2"/>
  <cols>
    <col min="1" max="1" width="127" customWidth="1"/>
  </cols>
  <sheetData>
    <row r="1" spans="1:1" ht="19" x14ac:dyDescent="0.25">
      <c r="A1" s="1" t="s">
        <v>0</v>
      </c>
    </row>
    <row r="3" spans="1:1" x14ac:dyDescent="0.2">
      <c r="A3" t="s">
        <v>1</v>
      </c>
    </row>
    <row r="5" spans="1:1" x14ac:dyDescent="0.2">
      <c r="A5" t="s">
        <v>2</v>
      </c>
    </row>
    <row r="6" spans="1:1" x14ac:dyDescent="0.2">
      <c r="A6" t="s">
        <v>3</v>
      </c>
    </row>
    <row r="7" spans="1:1" x14ac:dyDescent="0.2">
      <c r="A7" t="s">
        <v>4</v>
      </c>
    </row>
    <row r="9" spans="1:1" x14ac:dyDescent="0.2">
      <c r="A9" t="s">
        <v>5</v>
      </c>
    </row>
    <row r="10" spans="1:1" x14ac:dyDescent="0.2">
      <c r="A10" t="s">
        <v>6</v>
      </c>
    </row>
    <row r="11" spans="1:1" x14ac:dyDescent="0.2">
      <c r="A11" t="s">
        <v>7</v>
      </c>
    </row>
    <row r="13" spans="1:1" x14ac:dyDescent="0.2">
      <c r="A13" t="s">
        <v>8</v>
      </c>
    </row>
    <row r="14" spans="1:1" x14ac:dyDescent="0.2">
      <c r="A14" t="s">
        <v>9</v>
      </c>
    </row>
    <row r="15" spans="1:1" x14ac:dyDescent="0.2">
      <c r="A15" t="s">
        <v>10</v>
      </c>
    </row>
    <row r="17" spans="1:1" x14ac:dyDescent="0.2">
      <c r="A17" t="s">
        <v>11</v>
      </c>
    </row>
    <row r="18" spans="1:1" x14ac:dyDescent="0.2">
      <c r="A18" t="s">
        <v>12</v>
      </c>
    </row>
    <row r="19" spans="1:1" x14ac:dyDescent="0.2">
      <c r="A19" t="s">
        <v>13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tabSelected="1" workbookViewId="0"/>
  </sheetViews>
  <sheetFormatPr baseColWidth="10" defaultColWidth="8.83203125" defaultRowHeight="15" x14ac:dyDescent="0.2"/>
  <cols>
    <col min="1" max="1" width="48" customWidth="1"/>
    <col min="2" max="2" width="19" customWidth="1"/>
  </cols>
  <sheetData>
    <row r="1" spans="1:2" ht="19" x14ac:dyDescent="0.25">
      <c r="A1" s="1" t="s">
        <v>14</v>
      </c>
    </row>
    <row r="3" spans="1:2" x14ac:dyDescent="0.2">
      <c r="A3" s="2" t="s">
        <v>15</v>
      </c>
    </row>
    <row r="4" spans="1:2" x14ac:dyDescent="0.2">
      <c r="A4" t="s">
        <v>16</v>
      </c>
    </row>
    <row r="5" spans="1:2" x14ac:dyDescent="0.2">
      <c r="A5" t="s">
        <v>17</v>
      </c>
      <c r="B5">
        <v>0</v>
      </c>
    </row>
    <row r="6" spans="1:2" x14ac:dyDescent="0.2">
      <c r="A6" t="s">
        <v>18</v>
      </c>
      <c r="B6">
        <v>0</v>
      </c>
    </row>
    <row r="7" spans="1:2" x14ac:dyDescent="0.2">
      <c r="A7" t="s">
        <v>19</v>
      </c>
      <c r="B7">
        <v>0</v>
      </c>
    </row>
    <row r="8" spans="1:2" x14ac:dyDescent="0.2">
      <c r="A8" t="s">
        <v>20</v>
      </c>
      <c r="B8">
        <v>0</v>
      </c>
    </row>
    <row r="10" spans="1:2" x14ac:dyDescent="0.2">
      <c r="A10" s="2" t="s">
        <v>21</v>
      </c>
    </row>
    <row r="11" spans="1:2" x14ac:dyDescent="0.2">
      <c r="A11" t="s">
        <v>22</v>
      </c>
      <c r="B11">
        <f>IFERROR(B6/B7,0)</f>
        <v>0</v>
      </c>
    </row>
    <row r="12" spans="1:2" x14ac:dyDescent="0.2">
      <c r="A12" t="s">
        <v>23</v>
      </c>
      <c r="B12">
        <f>B8*B5*1.5 + B11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workbookViewId="0"/>
  </sheetViews>
  <sheetFormatPr baseColWidth="10" defaultColWidth="8.83203125" defaultRowHeight="15" x14ac:dyDescent="0.2"/>
  <cols>
    <col min="1" max="1" width="48" customWidth="1"/>
    <col min="2" max="2" width="18" customWidth="1"/>
  </cols>
  <sheetData>
    <row r="1" spans="1:2" ht="19" x14ac:dyDescent="0.25">
      <c r="A1" s="1" t="s">
        <v>24</v>
      </c>
    </row>
    <row r="3" spans="1:2" x14ac:dyDescent="0.2">
      <c r="A3" s="2" t="s">
        <v>15</v>
      </c>
    </row>
    <row r="4" spans="1:2" x14ac:dyDescent="0.2">
      <c r="A4" t="s">
        <v>16</v>
      </c>
    </row>
    <row r="5" spans="1:2" x14ac:dyDescent="0.2">
      <c r="A5" t="s">
        <v>17</v>
      </c>
      <c r="B5">
        <v>0</v>
      </c>
    </row>
    <row r="6" spans="1:2" x14ac:dyDescent="0.2">
      <c r="A6" t="s">
        <v>25</v>
      </c>
      <c r="B6">
        <v>0</v>
      </c>
    </row>
    <row r="7" spans="1:2" x14ac:dyDescent="0.2">
      <c r="A7" t="s">
        <v>26</v>
      </c>
      <c r="B7">
        <v>0</v>
      </c>
    </row>
    <row r="9" spans="1:2" x14ac:dyDescent="0.2">
      <c r="A9" s="2" t="s">
        <v>21</v>
      </c>
    </row>
    <row r="10" spans="1:2" x14ac:dyDescent="0.2">
      <c r="A10" t="s">
        <v>27</v>
      </c>
      <c r="B10">
        <f>B6*0.05</f>
        <v>0</v>
      </c>
    </row>
    <row r="11" spans="1:2" x14ac:dyDescent="0.2">
      <c r="A11" t="s">
        <v>23</v>
      </c>
      <c r="B11">
        <f>B7*B5*1.5 + B10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"/>
  <sheetViews>
    <sheetView workbookViewId="0"/>
  </sheetViews>
  <sheetFormatPr baseColWidth="10" defaultColWidth="8.83203125" defaultRowHeight="15" x14ac:dyDescent="0.2"/>
  <cols>
    <col min="1" max="1" width="48" customWidth="1"/>
    <col min="2" max="2" width="18" customWidth="1"/>
  </cols>
  <sheetData>
    <row r="1" spans="1:2" ht="19" x14ac:dyDescent="0.25">
      <c r="A1" s="1" t="s">
        <v>28</v>
      </c>
    </row>
    <row r="3" spans="1:2" x14ac:dyDescent="0.2">
      <c r="A3" s="2" t="s">
        <v>15</v>
      </c>
    </row>
    <row r="4" spans="1:2" x14ac:dyDescent="0.2">
      <c r="A4" t="s">
        <v>16</v>
      </c>
    </row>
    <row r="5" spans="1:2" x14ac:dyDescent="0.2">
      <c r="A5" t="s">
        <v>17</v>
      </c>
      <c r="B5">
        <v>0</v>
      </c>
    </row>
    <row r="6" spans="1:2" x14ac:dyDescent="0.2">
      <c r="A6" t="s">
        <v>29</v>
      </c>
      <c r="B6">
        <v>0</v>
      </c>
    </row>
    <row r="7" spans="1:2" x14ac:dyDescent="0.2">
      <c r="A7" t="s">
        <v>30</v>
      </c>
      <c r="B7">
        <v>0</v>
      </c>
    </row>
    <row r="8" spans="1:2" x14ac:dyDescent="0.2">
      <c r="A8" t="s">
        <v>26</v>
      </c>
      <c r="B8">
        <v>0</v>
      </c>
    </row>
    <row r="10" spans="1:2" x14ac:dyDescent="0.2">
      <c r="A10" s="2" t="s">
        <v>21</v>
      </c>
    </row>
    <row r="11" spans="1:2" x14ac:dyDescent="0.2">
      <c r="A11" t="s">
        <v>31</v>
      </c>
      <c r="B11">
        <f>(B6+B7)/20</f>
        <v>0</v>
      </c>
    </row>
    <row r="12" spans="1:2" x14ac:dyDescent="0.2">
      <c r="A12" t="s">
        <v>23</v>
      </c>
      <c r="B12">
        <f>B8*B5*1.5 + B11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"/>
  <sheetViews>
    <sheetView workbookViewId="0"/>
  </sheetViews>
  <sheetFormatPr baseColWidth="10" defaultColWidth="8.83203125" defaultRowHeight="15" x14ac:dyDescent="0.2"/>
  <cols>
    <col min="1" max="1" width="51" customWidth="1"/>
    <col min="2" max="2" width="17" customWidth="1"/>
  </cols>
  <sheetData>
    <row r="1" spans="1:2" ht="19" x14ac:dyDescent="0.25">
      <c r="A1" s="1" t="s">
        <v>32</v>
      </c>
    </row>
    <row r="3" spans="1:2" x14ac:dyDescent="0.2">
      <c r="A3" s="2" t="s">
        <v>15</v>
      </c>
    </row>
    <row r="4" spans="1:2" x14ac:dyDescent="0.2">
      <c r="A4" t="s">
        <v>16</v>
      </c>
    </row>
    <row r="5" spans="1:2" x14ac:dyDescent="0.2">
      <c r="A5" t="s">
        <v>17</v>
      </c>
      <c r="B5">
        <v>0</v>
      </c>
    </row>
    <row r="6" spans="1:2" x14ac:dyDescent="0.2">
      <c r="A6" t="s">
        <v>33</v>
      </c>
      <c r="B6">
        <v>8</v>
      </c>
    </row>
    <row r="7" spans="1:2" x14ac:dyDescent="0.2">
      <c r="A7" t="s">
        <v>34</v>
      </c>
      <c r="B7">
        <v>0</v>
      </c>
    </row>
    <row r="8" spans="1:2" x14ac:dyDescent="0.2">
      <c r="A8" t="s">
        <v>35</v>
      </c>
      <c r="B8">
        <v>1.5</v>
      </c>
    </row>
    <row r="10" spans="1:2" x14ac:dyDescent="0.2">
      <c r="A10" s="2" t="s">
        <v>21</v>
      </c>
    </row>
    <row r="11" spans="1:2" x14ac:dyDescent="0.2">
      <c r="A11" t="s">
        <v>36</v>
      </c>
      <c r="B11">
        <f>B6*B5</f>
        <v>0</v>
      </c>
    </row>
    <row r="12" spans="1:2" x14ac:dyDescent="0.2">
      <c r="A12" t="s">
        <v>37</v>
      </c>
      <c r="B12">
        <f>B7*B5*B8 + B11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BC_Calculator</vt:lpstr>
      <vt:lpstr>AB_Calculator</vt:lpstr>
      <vt:lpstr>ON_Calculator</vt:lpstr>
      <vt:lpstr>USA_Generic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Crystal Coutre</cp:lastModifiedBy>
  <dcterms:created xsi:type="dcterms:W3CDTF">2025-11-19T19:43:54Z</dcterms:created>
  <dcterms:modified xsi:type="dcterms:W3CDTF">2025-11-19T20:07:23Z</dcterms:modified>
</cp:coreProperties>
</file>