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7"/>
  <workbookPr filterPrivacy="1"/>
  <xr:revisionPtr revIDLastSave="0" documentId="8_{F19C4035-BD97-5048-920B-18597F512371}" xr6:coauthVersionLast="47" xr6:coauthVersionMax="47" xr10:uidLastSave="{00000000-0000-0000-0000-000000000000}"/>
  <bookViews>
    <workbookView xWindow="34800" yWindow="380" windowWidth="28800" windowHeight="1566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<sst xmlns="http://schemas.openxmlformats.org/spreadsheetml/2006/main" count="25" uniqueCount="23">
  <si>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Employee:</t>
  </si>
  <si>
    <t>Manager:</t>
  </si>
  <si>
    <t>Employee phone:</t>
  </si>
  <si>
    <t>Day</t>
  </si>
  <si>
    <t>Regular Hours</t>
  </si>
  <si>
    <t>Overtime Hours</t>
  </si>
  <si>
    <t>Sick</t>
  </si>
  <si>
    <t>Vacation</t>
  </si>
  <si>
    <t>Total</t>
  </si>
  <si>
    <t>Total hours</t>
  </si>
  <si>
    <t>Total pay</t>
  </si>
  <si>
    <t>Rate per hour</t>
  </si>
  <si>
    <t>Pay period start date:</t>
  </si>
  <si>
    <t>Pay period end date:</t>
  </si>
  <si>
    <t>Employee signature</t>
  </si>
  <si>
    <t>Date</t>
  </si>
  <si>
    <t>Manager signature</t>
  </si>
  <si>
    <t>Employee e-mail:</t>
  </si>
  <si>
    <t>Biweekly Time Sheet</t>
  </si>
  <si>
    <t>Company Name</t>
  </si>
  <si>
    <t>Street Address</t>
  </si>
  <si>
    <t>Address 2</t>
  </si>
  <si>
    <t>City, ST  ZIP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</si>
</sst>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1">
    <xf numFmtId="0" fontId="0" fillId="0" borderId="0" xfId="0">
      <alignment horizontal="left" vertical="center" indent="1"/>
    </xf>
    <xf numFmtId="0" fontId="4" fillId="0" borderId="0" xfId="7" applyAlignment="1">
      <alignment vertical="center"/>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baseColWidth="10" defaultColWidth="8.83203125" defaultRowHeight="30" customHeight="1" x14ac:dyDescent="0.15"/>
  <cols>
    <col min="1" max="1" width="2.6640625" customWidth="1"/>
    <col min="2" max="7" width="16.6640625" customWidth="1"/>
    <col min="8" max="8" width="18.6640625" customWidth="1"/>
    <col min="9" max="9" width="2.6640625" customWidth="1"/>
  </cols>
  <sheetData>
    <row r="1" spans="2:8" ht="55.5" customHeight="1" x14ac:dyDescent="0.3">
      <c r="B1" s="16" t="s">
        <v>18</v>
      </c>
      <c r="C1" s="16"/>
      <c r="D1" s="16"/>
      <c r="E1" s="16"/>
      <c r="F1" s="16"/>
      <c r="G1" s="16"/>
      <c r="H1" s="16"/>
    </row>
    <row r="2" spans="2:8" ht="42.75" customHeight="1" x14ac:dyDescent="0.15">
      <c r="B2" s="1" t="s">
        <v>19</v>
      </c>
      <c r="C2" s="1"/>
      <c r="D2" s="1"/>
    </row>
    <row r="3" spans="2:8" ht="30" customHeight="1" x14ac:dyDescent="0.15">
      <c r="B3" s="9" t="s">
        <v>20</v>
      </c>
      <c r="C3" s="15"/>
      <c r="D3" s="15"/>
      <c r="F3" s="10" t="s">
        <v>12</v>
      </c>
      <c r="G3" s="19">
        <f ca="1">TODAY()</f>
        <v>45980</v>
      </c>
      <c r="H3" s="19"/>
    </row>
    <row r="4" spans="2:8" ht="30" customHeight="1" x14ac:dyDescent="0.15">
      <c r="B4" s="9" t="s">
        <v>21</v>
      </c>
      <c r="C4" s="15"/>
      <c r="D4" s="15"/>
      <c r="F4" s="10" t="s">
        <v>13</v>
      </c>
      <c r="G4" s="20">
        <f ca="1">IFERROR(IF($G$3="","",$G$3+13), "")</f>
        <v>45993</v>
      </c>
      <c r="H4" s="20"/>
    </row>
    <row r="5" spans="2:8" ht="30" customHeight="1" x14ac:dyDescent="0.15">
      <c r="B5" s="9" t="s">
        <v>22</v>
      </c>
      <c r="C5" s="15"/>
      <c r="D5" s="15"/>
    </row>
    <row r="6" spans="2:8" ht="45" customHeight="1" x14ac:dyDescent="0.15">
      <c r="B6" s="9" t="s">
        <v>0</v>
      </c>
      <c r="C6" s="15"/>
      <c r="D6" s="15"/>
      <c r="F6" s="10" t="s">
        <v>2</v>
      </c>
      <c r="G6" s="18"/>
      <c r="H6" s="18"/>
    </row>
    <row r="7" spans="2:8" ht="30" customHeight="1" x14ac:dyDescent="0.15">
      <c r="B7" s="9" t="s">
        <v>1</v>
      </c>
      <c r="C7" s="15"/>
      <c r="D7" s="15"/>
      <c r="F7" s="10" t="s">
        <v>17</v>
      </c>
      <c r="G7" s="15"/>
      <c r="H7" s="15"/>
    </row>
    <row r="8" spans="2:8" ht="15" customHeight="1" x14ac:dyDescent="0.15"/>
    <row r="9" spans="2:8" ht="30" customHeight="1" x14ac:dyDescent="0.15">
      <c r="B9" t="s">
        <v>3</v>
      </c>
      <c r="C9" t="s">
        <v>15</v>
      </c>
      <c r="D9" s="13" t="s">
        <v>4</v>
      </c>
      <c r="E9" s="13" t="s">
        <v>5</v>
      </c>
      <c r="F9" s="13" t="s">
        <v>6</v>
      </c>
      <c r="G9" s="13" t="s">
        <v>7</v>
      </c>
      <c r="H9" s="13" t="s">
        <v>8</v>
      </c>
    </row>
    <row r="10" spans="2:8" ht="30" customHeight="1" x14ac:dyDescent="0.15">
      <c r="B10" t="str">
        <f ca="1">IFERROR(TEXT(TimeSheet[[#This Row],[Date]],"aaaa"), "")</f>
        <v>Wednesday</v>
      </c>
      <c r="C10" s="12">
        <f ca="1">G3</f>
        <v>45980</v>
      </c>
      <c r="D10" s="6"/>
      <c r="E10" s="6"/>
      <c r="F10" s="6"/>
      <c r="G10" s="6"/>
      <c r="H10" s="6">
        <f>IFERROR(SUM(D10:G10), "")</f>
        <v>0</v>
      </c>
    </row>
    <row r="11" spans="2:8" ht="30" customHeight="1" x14ac:dyDescent="0.15">
      <c r="B11" t="str">
        <f ca="1">IFERROR(TEXT(TimeSheet[[#This Row],[Date]],"aaaa"), "")</f>
        <v>Thursday</v>
      </c>
      <c r="C11" s="12">
        <f ca="1">IF($G$3="","",$G$3+1)</f>
        <v>45981</v>
      </c>
      <c r="D11" s="6"/>
      <c r="E11" s="6"/>
      <c r="F11" s="6"/>
      <c r="G11" s="6"/>
      <c r="H11" s="6">
        <f>IFERROR(SUM(D11:G11), "")</f>
        <v>0</v>
      </c>
    </row>
    <row r="12" spans="2:8" ht="30" customHeight="1" x14ac:dyDescent="0.15">
      <c r="B12" t="str">
        <f ca="1">IFERROR(TEXT(TimeSheet[[#This Row],[Date]],"aaaa"), "")</f>
        <v>Friday</v>
      </c>
      <c r="C12" s="12">
        <f ca="1">IF($G$3="","",$G$3+2)</f>
        <v>45982</v>
      </c>
      <c r="D12" s="6"/>
      <c r="E12" s="6"/>
      <c r="F12" s="6"/>
      <c r="G12" s="6"/>
      <c r="H12" s="6">
        <f>IFERROR(SUM(D12:G12), "")</f>
        <v>0</v>
      </c>
    </row>
    <row r="13" spans="2:8" ht="30" customHeight="1" x14ac:dyDescent="0.15">
      <c r="B13" t="str">
        <f ca="1">IFERROR(TEXT(TimeSheet[[#This Row],[Date]],"aaaa"), "")</f>
        <v>Saturday</v>
      </c>
      <c r="C13" s="12">
        <f ca="1">IF($G$3="","",$G$3+3)</f>
        <v>45983</v>
      </c>
      <c r="D13" s="6"/>
      <c r="E13" s="6"/>
      <c r="F13" s="6"/>
      <c r="G13" s="6"/>
      <c r="H13" s="6">
        <f>IFERROR(SUM(D13:G13), "")</f>
        <v>0</v>
      </c>
    </row>
    <row r="14" spans="2:8" ht="30" customHeight="1" x14ac:dyDescent="0.15">
      <c r="B14" t="str">
        <f ca="1">IFERROR(TEXT(TimeSheet[[#This Row],[Date]],"aaaa"), "")</f>
        <v>Sunday</v>
      </c>
      <c r="C14" s="12">
        <f ca="1">IF($G$3="","",$G$3+4)</f>
        <v>45984</v>
      </c>
      <c r="D14" s="6"/>
      <c r="E14" s="6"/>
      <c r="F14" s="6"/>
      <c r="G14" s="6"/>
      <c r="H14" s="6">
        <f>IFERROR(SUM(D14:G14), "")</f>
        <v>0</v>
      </c>
    </row>
    <row r="15" spans="2:8" ht="30" customHeight="1" x14ac:dyDescent="0.15">
      <c r="B15" t="str">
        <f ca="1">IFERROR(TEXT(TimeSheet[[#This Row],[Date]],"aaaa"), "")</f>
        <v>Monday</v>
      </c>
      <c r="C15" s="12">
        <f ca="1">IF($G$3="","",$G$3+5)</f>
        <v>45985</v>
      </c>
      <c r="D15" s="6"/>
      <c r="E15" s="6"/>
      <c r="F15" s="6"/>
      <c r="G15" s="6"/>
      <c r="H15" s="6">
        <f t="shared" ref="H15:H23" si="0">IFERROR(SUM(D15:G15), "")</f>
        <v>0</v>
      </c>
    </row>
    <row r="16" spans="2:8" ht="30" customHeight="1" x14ac:dyDescent="0.15">
      <c r="B16" t="str">
        <f ca="1">IFERROR(TEXT(TimeSheet[[#This Row],[Date]],"aaaa"), "")</f>
        <v>Tuesday</v>
      </c>
      <c r="C16" s="12">
        <f ca="1">IF($G$3="","",$G$3+6)</f>
        <v>45986</v>
      </c>
      <c r="D16" s="6"/>
      <c r="E16" s="6"/>
      <c r="F16" s="6"/>
      <c r="G16" s="6"/>
      <c r="H16" s="6">
        <f t="shared" si="0"/>
        <v>0</v>
      </c>
    </row>
    <row r="17" spans="2:8" ht="30" customHeight="1" x14ac:dyDescent="0.15">
      <c r="B17" t="str">
        <f ca="1">IFERROR(TEXT(TimeSheet[[#This Row],[Date]],"aaaa"), "")</f>
        <v>Wednesday</v>
      </c>
      <c r="C17" s="12">
        <f ca="1">IF($G$3="","",$G$3+7)</f>
        <v>45987</v>
      </c>
      <c r="D17" s="6"/>
      <c r="E17" s="6"/>
      <c r="F17" s="6"/>
      <c r="G17" s="6"/>
      <c r="H17" s="6">
        <f t="shared" si="0"/>
        <v>0</v>
      </c>
    </row>
    <row r="18" spans="2:8" ht="30" customHeight="1" x14ac:dyDescent="0.15">
      <c r="B18" t="str">
        <f ca="1">IFERROR(TEXT(TimeSheet[[#This Row],[Date]],"aaaa"), "")</f>
        <v>Thursday</v>
      </c>
      <c r="C18" s="12">
        <f ca="1">IF($G$3="","",$G$3+8)</f>
        <v>45988</v>
      </c>
      <c r="D18" s="6"/>
      <c r="E18" s="6"/>
      <c r="F18" s="6"/>
      <c r="G18" s="6"/>
      <c r="H18" s="6">
        <f t="shared" si="0"/>
        <v>0</v>
      </c>
    </row>
    <row r="19" spans="2:8" ht="30" customHeight="1" x14ac:dyDescent="0.15">
      <c r="B19" t="str">
        <f ca="1">IFERROR(TEXT(TimeSheet[[#This Row],[Date]],"aaaa"), "")</f>
        <v>Friday</v>
      </c>
      <c r="C19" s="12">
        <f ca="1">IF($G$3="","",$G$3+9)</f>
        <v>45989</v>
      </c>
      <c r="D19" s="6"/>
      <c r="E19" s="6"/>
      <c r="F19" s="6"/>
      <c r="G19" s="6"/>
      <c r="H19" s="6">
        <f t="shared" si="0"/>
        <v>0</v>
      </c>
    </row>
    <row r="20" spans="2:8" ht="30" customHeight="1" x14ac:dyDescent="0.15">
      <c r="B20" t="str">
        <f ca="1">IFERROR(TEXT(TimeSheet[[#This Row],[Date]],"aaaa"), "")</f>
        <v>Saturday</v>
      </c>
      <c r="C20" s="12">
        <f ca="1">IF($G$3="","",$G$3+10)</f>
        <v>45990</v>
      </c>
      <c r="D20" s="6"/>
      <c r="E20" s="6"/>
      <c r="F20" s="6"/>
      <c r="G20" s="6"/>
      <c r="H20" s="6">
        <f t="shared" si="0"/>
        <v>0</v>
      </c>
    </row>
    <row r="21" spans="2:8" ht="30" customHeight="1" x14ac:dyDescent="0.15">
      <c r="B21" t="str">
        <f ca="1">IFERROR(TEXT(TimeSheet[[#This Row],[Date]],"aaaa"), "")</f>
        <v>Sunday</v>
      </c>
      <c r="C21" s="12">
        <f ca="1">IF($G$3="","",$G$3+11)</f>
        <v>45991</v>
      </c>
      <c r="D21" s="6"/>
      <c r="E21" s="6"/>
      <c r="F21" s="6"/>
      <c r="G21" s="6"/>
      <c r="H21" s="6">
        <f t="shared" si="0"/>
        <v>0</v>
      </c>
    </row>
    <row r="22" spans="2:8" ht="30" customHeight="1" x14ac:dyDescent="0.15">
      <c r="B22" t="str">
        <f ca="1">IFERROR(TEXT(TimeSheet[[#This Row],[Date]],"aaaa"), "")</f>
        <v>Monday</v>
      </c>
      <c r="C22" s="12">
        <f ca="1">IF($G$3="","",$G$3+12)</f>
        <v>45992</v>
      </c>
      <c r="D22" s="6"/>
      <c r="E22" s="6"/>
      <c r="F22" s="6"/>
      <c r="G22" s="6"/>
      <c r="H22" s="6">
        <f t="shared" si="0"/>
        <v>0</v>
      </c>
    </row>
    <row r="23" spans="2:8" ht="30" customHeight="1" x14ac:dyDescent="0.15">
      <c r="B23" t="str">
        <f ca="1">IFERROR(TEXT(TimeSheet[[#This Row],[Date]],"aaaa"), "")</f>
        <v>Tuesday</v>
      </c>
      <c r="C23" s="12">
        <f ca="1">IF($G$3="","",$G$3+13)</f>
        <v>45993</v>
      </c>
      <c r="D23" s="6"/>
      <c r="E23" s="6"/>
      <c r="F23" s="6"/>
      <c r="G23" s="6"/>
      <c r="H23" s="6">
        <f t="shared" si="0"/>
        <v>0</v>
      </c>
    </row>
    <row r="24" spans="2:8" ht="30" customHeight="1" x14ac:dyDescent="0.15">
      <c r="C24" s="2" t="s">
        <v>9</v>
      </c>
      <c r="D24" s="7">
        <f>IFERROR(SUM(D10:D23), "")</f>
        <v>0</v>
      </c>
      <c r="E24" s="7">
        <f>IFERROR(SUM(E10:E23), "")</f>
        <v>0</v>
      </c>
      <c r="F24" s="7">
        <f>IFERROR(SUM(F10:F23), "")</f>
        <v>0</v>
      </c>
      <c r="G24" s="7">
        <f>IFERROR(SUM(G10:G23), "")</f>
        <v>0</v>
      </c>
      <c r="H24" s="7">
        <f>IFERROR(SUM(H10:H23), "")</f>
        <v>0</v>
      </c>
    </row>
    <row r="25" spans="2:8" ht="30" customHeight="1" x14ac:dyDescent="0.15">
      <c r="C25" s="2" t="s">
        <v>11</v>
      </c>
      <c r="D25" s="3"/>
      <c r="E25" s="4"/>
      <c r="F25" s="3"/>
      <c r="G25" s="4"/>
      <c r="H25" s="5"/>
    </row>
    <row r="26" spans="2:8" ht="30" customHeight="1" x14ac:dyDescent="0.15">
      <c r="C26" s="2" t="s">
        <v>10</v>
      </c>
      <c r="D26" s="8">
        <f>IFERROR(D24*D25, "")</f>
        <v>0</v>
      </c>
      <c r="E26" s="8">
        <f>IFERROR(E24*E25, "")</f>
        <v>0</v>
      </c>
      <c r="F26" s="8">
        <f>IFERROR(F24*F25, "")</f>
        <v>0</v>
      </c>
      <c r="G26" s="8">
        <f>IFERROR(G24*G25, "")</f>
        <v>0</v>
      </c>
      <c r="H26" s="8">
        <f>IFERROR(SUM(D26:G26), "")</f>
        <v>0</v>
      </c>
    </row>
    <row r="27" spans="2:8" ht="7.25" customHeight="1" x14ac:dyDescent="0.15"/>
    <row r="28" spans="2:8" ht="30" customHeight="1" x14ac:dyDescent="0.15">
      <c r="D28" s="17"/>
      <c r="E28" s="17"/>
      <c r="F28" s="17"/>
      <c r="G28" s="17"/>
      <c r="H28" s="11"/>
    </row>
    <row r="29" spans="2:8" ht="30" customHeight="1" x14ac:dyDescent="0.15">
      <c r="D29" s="14" t="s">
        <v>14</v>
      </c>
      <c r="E29" s="14"/>
      <c r="F29" s="14"/>
      <c r="G29" s="14"/>
      <c r="H29" t="s">
        <v>15</v>
      </c>
    </row>
    <row r="30" spans="2:8" ht="30" customHeight="1" x14ac:dyDescent="0.15">
      <c r="D30" s="17"/>
      <c r="E30" s="17"/>
      <c r="F30" s="17"/>
      <c r="G30" s="17"/>
      <c r="H30" s="11"/>
    </row>
    <row r="31" spans="2:8" ht="30" customHeight="1" x14ac:dyDescent="0.15">
      <c r="D31" s="14" t="s">
        <v>16</v>
      </c>
      <c r="E31" s="14"/>
      <c r="F31" s="14"/>
      <c r="G31" s="14"/>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Template>TM16400631</Template>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2021-12-28T20:56:21Z</dcterms:created>
  <dcterms:modified xsi:type="dcterms:W3CDTF">2025-11-19T19:48:16Z</dcterms:modified>
</cp:coreProperties>
</file>